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521" yWindow="3990" windowWidth="20730" windowHeight="4155" activeTab="0"/>
  </bookViews>
  <sheets>
    <sheet name="DER forg." sheetId="3" r:id="rId1"/>
  </sheets>
  <definedNames>
    <definedName name="_xlnm.Print_Area" localSheetId="0">'DER forg.'!$A$1:$N$51</definedName>
  </definedNames>
  <calcPr fullCalcOnLoad="1"/>
</workbook>
</file>

<file path=xl/sharedStrings.xml><?xml version="1.0" encoding="utf-8"?>
<sst xmlns="http://schemas.openxmlformats.org/spreadsheetml/2006/main" count="76" uniqueCount="34">
  <si>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</si>
  <si>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</si>
  <si>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</si>
  <si>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</si>
  <si>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</si>
  <si>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</si>
  <si>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</si>
  <si>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</si>
  <si>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</si>
  <si>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</si>
  <si>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</si>
  <si>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</si>
  <si>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Részvény alapú</t>
  </si>
  <si>
    <t>határidős</t>
  </si>
  <si>
    <t>opciós</t>
  </si>
  <si>
    <t>Pénzügy</t>
  </si>
  <si>
    <t>BÉT ÁRU</t>
  </si>
  <si>
    <t>azonnali</t>
  </si>
  <si>
    <t>BÉT ÖSSZESEN:</t>
  </si>
  <si>
    <t>BUX</t>
  </si>
  <si>
    <t>BUMIX</t>
  </si>
  <si>
    <t>Részvény</t>
  </si>
  <si>
    <t>Részvény C</t>
  </si>
  <si>
    <t>Részvény P</t>
  </si>
  <si>
    <t>Deviza</t>
  </si>
  <si>
    <t>Deviza C</t>
  </si>
  <si>
    <t>Deviza P</t>
  </si>
  <si>
    <t>BÉT ÁRU C</t>
  </si>
  <si>
    <t>BÉT ÁRU P</t>
  </si>
  <si>
    <t>DERIVATÍV PIACRA VONATKOZÓ FORGALMI ADATOK ÉS HÓVÉGI NYITOTT KÖTÉSÁLLOMÁNY</t>
  </si>
  <si>
    <t>KONTRAKTUS (DB)</t>
  </si>
  <si>
    <t>FORGALOM ÉRTÉKE (FT)</t>
  </si>
  <si>
    <t xml:space="preserve">HÓ VÉGI NYITOTT KÖTÉSÁLLOMÁNY 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</si>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</sst>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(* #,##0.00_);_(* \(#,##0.00\);_(* &quot;-&quot;??_);_(@_)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9"/>
      <name val="Arial CE"/>
      <family val="2"/>
    </font>
    <font>
      <sz val="9"/>
      <name val="Arial"/>
      <family val="2"/>
    </font>
    <font>
      <b/>
      <sz val="9"/>
      <color indexed="10"/>
      <name val="Arial CE"/>
      <family val="2"/>
    </font>
    <font>
      <b/>
      <sz val="9"/>
      <color indexed="8"/>
      <name val="Arial CE"/>
      <family val="2"/>
    </font>
    <font>
      <b/>
      <sz val="9"/>
      <color theme="0"/>
      <name val="Arial CE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4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</cellStyleXfs>
  <cellXfs count="5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4" fontId="6" fillId="2" borderId="0" xfId="0" applyNumberFormat="1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/>
    <xf numFmtId="4" fontId="6" fillId="2" borderId="4" xfId="0" applyNumberFormat="1" applyFont="1" applyFill="1" applyBorder="1"/>
    <xf numFmtId="3" fontId="4" fillId="0" borderId="0" xfId="0" applyNumberFormat="1" applyFont="1"/>
    <xf numFmtId="0" fontId="6" fillId="0" borderId="0" xfId="0" applyFont="1"/>
    <xf numFmtId="0" fontId="7" fillId="0" borderId="0" xfId="0" applyFont="1" applyFill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8" fillId="3" borderId="6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6" xfId="0" applyFont="1" applyFill="1" applyBorder="1"/>
    <xf numFmtId="3" fontId="8" fillId="4" borderId="7" xfId="0" applyNumberFormat="1" applyFont="1" applyFill="1" applyBorder="1"/>
    <xf numFmtId="0" fontId="4" fillId="0" borderId="6" xfId="0" applyFont="1" applyBorder="1"/>
    <xf numFmtId="3" fontId="4" fillId="0" borderId="7" xfId="0" applyNumberFormat="1" applyFont="1" applyBorder="1"/>
    <xf numFmtId="3" fontId="3" fillId="0" borderId="7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Fill="1" applyBorder="1"/>
    <xf numFmtId="0" fontId="4" fillId="0" borderId="6" xfId="0" applyFont="1" applyBorder="1"/>
    <xf numFmtId="3" fontId="4" fillId="0" borderId="7" xfId="0" applyNumberFormat="1" applyFont="1" applyBorder="1"/>
    <xf numFmtId="0" fontId="8" fillId="5" borderId="6" xfId="0" applyFont="1" applyFill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3" fontId="3" fillId="2" borderId="0" xfId="0" applyNumberFormat="1" applyFont="1" applyFill="1" applyBorder="1"/>
    <xf numFmtId="0" fontId="3" fillId="0" borderId="0" xfId="0" applyFont="1" applyBorder="1"/>
    <xf numFmtId="0" fontId="3" fillId="2" borderId="8" xfId="0" applyFont="1" applyFill="1" applyBorder="1"/>
    <xf numFmtId="3" fontId="3" fillId="0" borderId="0" xfId="0" applyNumberFormat="1" applyFont="1"/>
    <xf numFmtId="3" fontId="8" fillId="4" borderId="7" xfId="0" applyNumberFormat="1" applyFont="1" applyFill="1" applyBorder="1"/>
    <xf numFmtId="3" fontId="3" fillId="0" borderId="7" xfId="0" applyNumberFormat="1" applyFont="1" applyBorder="1"/>
    <xf numFmtId="3" fontId="8" fillId="5" borderId="7" xfId="0" applyNumberFormat="1" applyFont="1" applyFill="1" applyBorder="1"/>
    <xf numFmtId="0" fontId="3" fillId="0" borderId="0" xfId="0" applyFont="1"/>
    <xf numFmtId="3" fontId="8" fillId="4" borderId="7" xfId="0" applyNumberFormat="1" applyFont="1" applyFill="1" applyBorder="1"/>
    <xf numFmtId="3" fontId="3" fillId="0" borderId="7" xfId="0" applyNumberFormat="1" applyFont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3" fontId="8" fillId="4" borderId="7" xfId="0" applyNumberFormat="1" applyFont="1" applyFill="1" applyBorder="1"/>
    <xf numFmtId="3" fontId="3" fillId="0" borderId="7" xfId="0" applyNumberFormat="1" applyFont="1" applyBorder="1"/>
    <xf numFmtId="3" fontId="8" fillId="5" borderId="6" xfId="0" applyNumberFormat="1" applyFont="1" applyFill="1" applyBorder="1"/>
    <xf numFmtId="3" fontId="8" fillId="4" borderId="7" xfId="0" applyNumberFormat="1" applyFont="1" applyFill="1" applyBorder="1"/>
    <xf numFmtId="3" fontId="3" fillId="0" borderId="7" xfId="0" applyNumberFormat="1" applyFont="1" applyBorder="1"/>
    <xf numFmtId="3" fontId="8" fillId="5" borderId="7" xfId="0" applyNumberFormat="1" applyFont="1" applyFill="1" applyBorder="1"/>
    <xf numFmtId="2" fontId="4" fillId="2" borderId="5" xfId="0" applyNumberFormat="1" applyFont="1" applyFill="1" applyBorder="1" applyAlignment="1">
      <alignment/>
    </xf>
    <xf numFmtId="2" fontId="5" fillId="2" borderId="0" xfId="0" applyNumberFormat="1" applyFont="1" applyFill="1" applyBorder="1" applyAlignment="1">
      <alignment/>
    </xf>
  </cellXfs>
  <cellStyles count="2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 2" xfId="20"/>
    <cellStyle name="Ezres 3" xfId="21"/>
    <cellStyle name="Ezres 4" xfId="22"/>
    <cellStyle name="Normál 2" xfId="23"/>
    <cellStyle name="Normál 3" xfId="24"/>
    <cellStyle name="Normál 4" xfId="25"/>
    <cellStyle name="Normál 5" xfId="26"/>
    <cellStyle name="Normál 6" xfId="27"/>
    <cellStyle name="Ezres 5" xfId="28"/>
    <cellStyle name="Ezres 2 2" xfId="29"/>
    <cellStyle name="Ezres 3 2" xfId="30"/>
    <cellStyle name="Normál 2 2" xfId="31"/>
    <cellStyle name="Normál 3 2" xfId="32"/>
    <cellStyle name="Normál 4 2" xfId="33"/>
    <cellStyle name="Normál 5 2" xfId="34"/>
    <cellStyle name="Ezres 2 3" xfId="35"/>
    <cellStyle name="Normál 2 3" xfId="36"/>
    <cellStyle name="Normál 3 3" xfId="37"/>
    <cellStyle name="Ezres 2 4" xfId="38"/>
    <cellStyle name="Normál 2 4" xfId="39"/>
    <cellStyle name="Normál 3 4" xfId="4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190500</xdr:colOff>
      <xdr:row>1</xdr:row>
      <xdr:rowOff>85725</xdr:rowOff>
    </xdr:from>
    <xdr:to>
      <xdr:col>13</xdr:col>
      <xdr:colOff>1247775</xdr:colOff>
      <xdr:row>3</xdr:row>
      <xdr:rowOff>66675</xdr:rowOff>
    </xdr:to>
    <xdr:pic>
      <xdr:nvPicPr>
        <xdr:cNvPr id="1225" name="Kép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935200" y="314325"/>
          <a:ext cx="2181225" cy="4381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 topLeftCell="A1">
      <pane xSplit="1" topLeftCell="B1" activePane="topRight" state="frozen"/>
      <selection pane="topLeft" activeCell="A1" sqref="A1"/>
      <selection pane="topRight" activeCell="A2" sqref="A2:H2"/>
    </sheetView>
  </sheetViews>
  <sheetFormatPr defaultColWidth="9.14285714285714" defaultRowHeight="12"/>
  <cols>
    <col min="1" max="1" width="35.7142857142857" style="4" bestFit="1" customWidth="1"/>
    <col min="2" max="13" width="16.8571428571429" style="4" customWidth="1"/>
    <col min="14" max="14" width="23" style="4" customWidth="1"/>
    <col min="15" max="15" width="9.14285714285714" style="4"/>
    <col min="16" max="16" width="19" style="4" customWidth="1"/>
    <col min="17" max="16384" width="9.14285714285714" style="4"/>
  </cols>
  <sheetData>
    <row r="1" spans="1:14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8" ht="18" customHeight="1">
      <c r="A2" s="50" t="s">
        <v>29</v>
      </c>
      <c r="B2" s="51"/>
      <c r="C2" s="51"/>
      <c r="D2" s="51"/>
      <c r="E2" s="51"/>
      <c r="F2" s="51"/>
      <c r="G2" s="51"/>
      <c r="H2" s="51"/>
      <c r="I2" s="5"/>
      <c r="J2" s="6"/>
      <c r="K2" s="7"/>
      <c r="L2" s="6"/>
      <c r="M2" s="5"/>
      <c r="N2" s="8"/>
      <c r="O2" s="9"/>
      <c r="P2" s="9"/>
      <c r="Q2" s="10"/>
      <c r="R2" s="11"/>
    </row>
    <row r="3" spans="1:14" ht="18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12.7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4" ht="12.75" customHeight="1">
      <c r="A5" s="15" t="s">
        <v>30</v>
      </c>
      <c r="B5" s="13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12.75" customHeight="1">
      <c r="A6" s="15"/>
      <c r="B6" s="13"/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12">
      <c r="A7" s="17">
        <v>2020</v>
      </c>
      <c r="B7" s="18" t="s">
        <v>0</v>
      </c>
      <c r="C7" s="18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7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33</v>
      </c>
    </row>
    <row r="8" spans="1:14" ht="12">
      <c r="A8" s="20" t="s">
        <v>12</v>
      </c>
      <c r="B8" s="21">
        <f>SUM(B9:B10)</f>
        <v>64153</v>
      </c>
      <c r="C8" s="21">
        <f t="shared" si="0" ref="C8:D8">SUM(C9:C10)</f>
        <v>108779</v>
      </c>
      <c r="D8" s="21">
        <f t="shared" si="0"/>
        <v>191669</v>
      </c>
      <c r="E8" s="21">
        <v>57594</v>
      </c>
      <c r="F8" s="40">
        <v>48427</v>
      </c>
      <c r="G8" s="44">
        <v>60259</v>
      </c>
      <c r="H8" s="47">
        <v>37789</v>
      </c>
      <c r="I8" s="21">
        <v>37388</v>
      </c>
      <c r="J8" s="21">
        <v>62715</v>
      </c>
      <c r="K8" s="21">
        <v>54783</v>
      </c>
      <c r="L8" s="47">
        <f>SUM(L9:L10)</f>
        <v>86514</v>
      </c>
      <c r="M8" s="21">
        <v>57197</v>
      </c>
      <c r="N8" s="21">
        <f>SUM(B8:M8)</f>
        <v>867267</v>
      </c>
    </row>
    <row r="9" spans="1:14" ht="12">
      <c r="A9" s="22" t="s">
        <v>13</v>
      </c>
      <c r="B9" s="23">
        <v>64153</v>
      </c>
      <c r="C9" s="24">
        <v>108779</v>
      </c>
      <c r="D9" s="24">
        <v>191669</v>
      </c>
      <c r="E9" s="24">
        <v>57594</v>
      </c>
      <c r="F9" s="41">
        <v>48427</v>
      </c>
      <c r="G9" s="45">
        <v>60259</v>
      </c>
      <c r="H9" s="48">
        <v>37789</v>
      </c>
      <c r="I9" s="25">
        <v>37388</v>
      </c>
      <c r="J9" s="24">
        <v>62715</v>
      </c>
      <c r="K9" s="24">
        <v>54783</v>
      </c>
      <c r="L9" s="48">
        <v>86514</v>
      </c>
      <c r="M9" s="24">
        <v>57197</v>
      </c>
      <c r="N9" s="24"/>
    </row>
    <row r="10" spans="1:14" ht="12">
      <c r="A10" s="22" t="s">
        <v>14</v>
      </c>
      <c r="B10" s="23">
        <v>0</v>
      </c>
      <c r="C10" s="24">
        <v>0</v>
      </c>
      <c r="D10" s="24">
        <v>0</v>
      </c>
      <c r="E10" s="24">
        <v>0</v>
      </c>
      <c r="F10" s="41">
        <v>0</v>
      </c>
      <c r="G10" s="45">
        <v>0</v>
      </c>
      <c r="H10" s="48">
        <v>0</v>
      </c>
      <c r="I10" s="25">
        <v>0</v>
      </c>
      <c r="J10" s="24">
        <v>0</v>
      </c>
      <c r="K10" s="26">
        <v>0</v>
      </c>
      <c r="L10" s="26">
        <v>0</v>
      </c>
      <c r="M10" s="26">
        <v>0</v>
      </c>
      <c r="N10" s="26"/>
    </row>
    <row r="11" spans="1:14" ht="12">
      <c r="A11" s="20" t="s">
        <v>15</v>
      </c>
      <c r="B11" s="21">
        <f t="shared" si="1" ref="B11:D11">SUM(B12:B13)</f>
        <v>447582</v>
      </c>
      <c r="C11" s="21">
        <f t="shared" si="1"/>
        <v>425248</v>
      </c>
      <c r="D11" s="21">
        <f t="shared" si="1"/>
        <v>947794</v>
      </c>
      <c r="E11" s="21">
        <v>412826</v>
      </c>
      <c r="F11" s="40">
        <v>291269</v>
      </c>
      <c r="G11" s="44">
        <v>371197</v>
      </c>
      <c r="H11" s="47">
        <v>374167</v>
      </c>
      <c r="I11" s="21">
        <v>408736</v>
      </c>
      <c r="J11" s="21">
        <v>342598</v>
      </c>
      <c r="K11" s="21">
        <v>408553</v>
      </c>
      <c r="L11" s="47">
        <f>SUM(L12:L13)</f>
        <v>512364</v>
      </c>
      <c r="M11" s="21">
        <v>568840</v>
      </c>
      <c r="N11" s="21">
        <f t="shared" si="2" ref="N11:N18">SUM(B11:M11)</f>
        <v>5511174</v>
      </c>
    </row>
    <row r="12" spans="1:14" ht="12">
      <c r="A12" s="22" t="s">
        <v>13</v>
      </c>
      <c r="B12" s="23">
        <v>444132</v>
      </c>
      <c r="C12" s="24">
        <v>423248</v>
      </c>
      <c r="D12" s="24">
        <v>941694</v>
      </c>
      <c r="E12" s="24">
        <v>412726</v>
      </c>
      <c r="F12" s="41">
        <v>291269</v>
      </c>
      <c r="G12" s="45">
        <v>371097</v>
      </c>
      <c r="H12" s="48">
        <v>374067</v>
      </c>
      <c r="I12" s="25">
        <v>408736</v>
      </c>
      <c r="J12" s="24">
        <v>342598</v>
      </c>
      <c r="K12" s="26">
        <v>404553</v>
      </c>
      <c r="L12" s="26">
        <v>512364</v>
      </c>
      <c r="M12" s="26">
        <v>568640</v>
      </c>
      <c r="N12" s="26"/>
    </row>
    <row r="13" spans="1:14" ht="12">
      <c r="A13" s="22" t="s">
        <v>14</v>
      </c>
      <c r="B13" s="23">
        <v>3450</v>
      </c>
      <c r="C13" s="24">
        <v>2000</v>
      </c>
      <c r="D13" s="24">
        <v>6100</v>
      </c>
      <c r="E13" s="24">
        <v>100</v>
      </c>
      <c r="F13" s="41">
        <v>0</v>
      </c>
      <c r="G13" s="45">
        <v>100</v>
      </c>
      <c r="H13" s="48">
        <v>100</v>
      </c>
      <c r="I13" s="25">
        <v>0</v>
      </c>
      <c r="J13" s="24">
        <v>0</v>
      </c>
      <c r="K13" s="26">
        <v>4000</v>
      </c>
      <c r="L13" s="26">
        <v>0</v>
      </c>
      <c r="M13" s="26">
        <v>200</v>
      </c>
      <c r="N13" s="26"/>
    </row>
    <row r="14" spans="1:14" ht="12">
      <c r="A14" s="20" t="s">
        <v>16</v>
      </c>
      <c r="B14" s="21">
        <f t="shared" si="3" ref="B14:D14">SUM(B15:B17)</f>
        <v>0</v>
      </c>
      <c r="C14" s="21">
        <f t="shared" si="3"/>
        <v>0</v>
      </c>
      <c r="D14" s="21">
        <f t="shared" si="3"/>
        <v>0</v>
      </c>
      <c r="E14" s="21">
        <v>0</v>
      </c>
      <c r="F14" s="40">
        <v>0</v>
      </c>
      <c r="G14" s="44">
        <v>0</v>
      </c>
      <c r="H14" s="47">
        <v>0</v>
      </c>
      <c r="I14" s="21">
        <v>0</v>
      </c>
      <c r="J14" s="21">
        <v>0</v>
      </c>
      <c r="K14" s="21">
        <v>0</v>
      </c>
      <c r="L14" s="47">
        <f>SUM(L15:L17)</f>
        <v>0</v>
      </c>
      <c r="M14" s="21">
        <v>0</v>
      </c>
      <c r="N14" s="21">
        <v>0</v>
      </c>
    </row>
    <row r="15" spans="1:14" ht="12">
      <c r="A15" s="27" t="s">
        <v>17</v>
      </c>
      <c r="B15" s="28">
        <v>0</v>
      </c>
      <c r="C15" s="24">
        <v>0</v>
      </c>
      <c r="D15" s="24">
        <v>0</v>
      </c>
      <c r="E15" s="24">
        <v>0</v>
      </c>
      <c r="F15" s="41">
        <v>0</v>
      </c>
      <c r="G15" s="45">
        <v>0</v>
      </c>
      <c r="H15" s="48">
        <v>0</v>
      </c>
      <c r="I15" s="25">
        <v>0</v>
      </c>
      <c r="J15" s="24">
        <v>0</v>
      </c>
      <c r="K15" s="26">
        <v>0</v>
      </c>
      <c r="L15" s="26">
        <v>0</v>
      </c>
      <c r="M15" s="26">
        <v>0</v>
      </c>
      <c r="N15" s="26"/>
    </row>
    <row r="16" spans="1:14" ht="12">
      <c r="A16" s="27" t="s">
        <v>13</v>
      </c>
      <c r="B16" s="28">
        <v>0</v>
      </c>
      <c r="C16" s="24">
        <v>0</v>
      </c>
      <c r="D16" s="24">
        <v>0</v>
      </c>
      <c r="E16" s="24">
        <v>0</v>
      </c>
      <c r="F16" s="41">
        <v>0</v>
      </c>
      <c r="G16" s="45">
        <v>0</v>
      </c>
      <c r="H16" s="48">
        <v>0</v>
      </c>
      <c r="I16" s="25">
        <v>0</v>
      </c>
      <c r="J16" s="24">
        <v>0</v>
      </c>
      <c r="K16" s="26">
        <v>0</v>
      </c>
      <c r="L16" s="26">
        <v>0</v>
      </c>
      <c r="M16" s="26">
        <v>0</v>
      </c>
      <c r="N16" s="26"/>
    </row>
    <row r="17" spans="1:14" ht="12">
      <c r="A17" s="27" t="s">
        <v>14</v>
      </c>
      <c r="B17" s="28">
        <v>0</v>
      </c>
      <c r="C17" s="24">
        <v>0</v>
      </c>
      <c r="D17" s="24">
        <v>0</v>
      </c>
      <c r="E17" s="24">
        <v>0</v>
      </c>
      <c r="F17" s="41">
        <v>0</v>
      </c>
      <c r="G17" s="45">
        <v>0</v>
      </c>
      <c r="H17" s="48">
        <v>0</v>
      </c>
      <c r="I17" s="25">
        <v>0</v>
      </c>
      <c r="J17" s="24">
        <v>0</v>
      </c>
      <c r="K17" s="26">
        <v>0</v>
      </c>
      <c r="L17" s="26">
        <v>0</v>
      </c>
      <c r="M17" s="26">
        <v>0</v>
      </c>
      <c r="N17" s="26"/>
    </row>
    <row r="18" spans="1:14" ht="12">
      <c r="A18" s="29" t="s">
        <v>18</v>
      </c>
      <c r="B18" s="30">
        <f>SUM(B14+B11+B8)</f>
        <v>511735</v>
      </c>
      <c r="C18" s="30">
        <f t="shared" si="4" ref="C18:M18">SUM(C14+C11+C8)</f>
        <v>534027</v>
      </c>
      <c r="D18" s="30">
        <f t="shared" si="5" ref="D18">SUM(D14+D11+D8)</f>
        <v>1139463</v>
      </c>
      <c r="E18" s="30">
        <v>470420</v>
      </c>
      <c r="F18" s="42">
        <v>339696</v>
      </c>
      <c r="G18" s="46">
        <v>431456</v>
      </c>
      <c r="H18" s="46">
        <v>411956</v>
      </c>
      <c r="I18" s="30">
        <v>446124</v>
      </c>
      <c r="J18" s="30">
        <v>405313</v>
      </c>
      <c r="K18" s="30">
        <v>463336</v>
      </c>
      <c r="L18" s="46">
        <f t="shared" si="6" ref="L18">SUM(L14+L11+L8)</f>
        <v>598878</v>
      </c>
      <c r="M18" s="31">
        <v>626037</v>
      </c>
      <c r="N18" s="31">
        <f t="shared" si="2"/>
        <v>6378441</v>
      </c>
    </row>
    <row r="19" spans="1:14" s="33" customFormat="1" ht="12.75" customHeight="1">
      <c r="A19" s="12"/>
      <c r="B19" s="7"/>
      <c r="C19" s="32"/>
      <c r="D19" s="32"/>
      <c r="E19" s="32"/>
      <c r="F19" s="32"/>
      <c r="G19" s="32"/>
      <c r="H19" s="32"/>
      <c r="I19" s="32"/>
      <c r="J19" s="32"/>
      <c r="K19" s="13"/>
      <c r="L19" s="13"/>
      <c r="M19" s="13"/>
      <c r="N19" s="14"/>
    </row>
    <row r="20" spans="1:14" s="33" customFormat="1" ht="12.75" customHeight="1">
      <c r="A20" s="12"/>
      <c r="B20" s="7"/>
      <c r="C20" s="32"/>
      <c r="D20" s="32"/>
      <c r="E20" s="32"/>
      <c r="F20" s="32"/>
      <c r="G20" s="32"/>
      <c r="H20" s="32"/>
      <c r="I20" s="32"/>
      <c r="J20" s="32"/>
      <c r="K20" s="13"/>
      <c r="L20" s="13"/>
      <c r="M20" s="13"/>
      <c r="N20" s="14"/>
    </row>
    <row r="21" spans="1:14" s="33" customFormat="1" ht="12.75" customHeight="1">
      <c r="A21" s="12" t="s">
        <v>31</v>
      </c>
      <c r="B21" s="7"/>
      <c r="C21" s="32"/>
      <c r="D21" s="32"/>
      <c r="E21" s="32"/>
      <c r="F21" s="32"/>
      <c r="G21" s="32"/>
      <c r="H21" s="32"/>
      <c r="I21" s="32"/>
      <c r="J21" s="32"/>
      <c r="K21" s="13"/>
      <c r="L21" s="13"/>
      <c r="M21" s="13"/>
      <c r="N21" s="14"/>
    </row>
    <row r="22" spans="1:14" s="33" customFormat="1" ht="12.75" customHeight="1">
      <c r="A22" s="12"/>
      <c r="B22" s="7"/>
      <c r="C22" s="32"/>
      <c r="D22" s="32"/>
      <c r="E22" s="32"/>
      <c r="F22" s="32"/>
      <c r="G22" s="32"/>
      <c r="H22" s="32"/>
      <c r="I22" s="32"/>
      <c r="J22" s="32"/>
      <c r="K22" s="13"/>
      <c r="L22" s="13"/>
      <c r="M22" s="13"/>
      <c r="N22" s="14"/>
    </row>
    <row r="23" spans="1:14" ht="12">
      <c r="A23" s="17">
        <v>2020</v>
      </c>
      <c r="B23" s="18" t="s">
        <v>0</v>
      </c>
      <c r="C23" s="18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19" t="s">
        <v>6</v>
      </c>
      <c r="I23" s="17" t="s">
        <v>7</v>
      </c>
      <c r="J23" s="19" t="s">
        <v>8</v>
      </c>
      <c r="K23" s="19" t="s">
        <v>9</v>
      </c>
      <c r="L23" s="19" t="s">
        <v>10</v>
      </c>
      <c r="M23" s="19" t="s">
        <v>11</v>
      </c>
      <c r="N23" s="19" t="s">
        <v>33</v>
      </c>
    </row>
    <row r="24" spans="1:14" ht="12">
      <c r="A24" s="20" t="s">
        <v>12</v>
      </c>
      <c r="B24" s="21">
        <f t="shared" si="7" ref="B24:M24">SUM(B25:B26)</f>
        <v>51317381800</v>
      </c>
      <c r="C24" s="21">
        <f t="shared" si="7"/>
        <v>73998082800</v>
      </c>
      <c r="D24" s="21">
        <f t="shared" si="7"/>
        <v>103886989500</v>
      </c>
      <c r="E24" s="36">
        <v>30670652300</v>
      </c>
      <c r="F24" s="40">
        <v>29060442100</v>
      </c>
      <c r="G24" s="47">
        <v>37083894500</v>
      </c>
      <c r="H24" s="47">
        <v>21067704900</v>
      </c>
      <c r="I24" s="21">
        <v>23795899300</v>
      </c>
      <c r="J24" s="21">
        <v>32734511700</v>
      </c>
      <c r="K24" s="21">
        <v>32283015400</v>
      </c>
      <c r="L24" s="47">
        <f>SUM(L25:L26)</f>
        <v>50024516400</v>
      </c>
      <c r="M24" s="21">
        <v>38789626700</v>
      </c>
      <c r="N24" s="21">
        <f>SUM(B24:M24)</f>
        <v>524712717400</v>
      </c>
    </row>
    <row r="25" spans="1:14" ht="12">
      <c r="A25" s="22" t="s">
        <v>13</v>
      </c>
      <c r="B25" s="23">
        <v>51317381800</v>
      </c>
      <c r="C25" s="24">
        <v>73998082800</v>
      </c>
      <c r="D25" s="24">
        <v>103886989500</v>
      </c>
      <c r="E25" s="37">
        <v>30670652300</v>
      </c>
      <c r="F25" s="41">
        <v>29060442100</v>
      </c>
      <c r="G25" s="48">
        <v>37083894500</v>
      </c>
      <c r="H25" s="48">
        <v>21067704900</v>
      </c>
      <c r="I25" s="25">
        <v>23795899300</v>
      </c>
      <c r="J25" s="24">
        <v>32734511700</v>
      </c>
      <c r="K25" s="26">
        <v>32283015400</v>
      </c>
      <c r="L25" s="26">
        <v>50024516400</v>
      </c>
      <c r="M25" s="26">
        <v>38789626700</v>
      </c>
      <c r="N25" s="26"/>
    </row>
    <row r="26" spans="1:14" ht="12">
      <c r="A26" s="22" t="s">
        <v>14</v>
      </c>
      <c r="B26" s="23">
        <v>0</v>
      </c>
      <c r="C26" s="24">
        <v>0</v>
      </c>
      <c r="D26" s="4">
        <v>0</v>
      </c>
      <c r="E26" s="37">
        <v>0</v>
      </c>
      <c r="F26" s="41">
        <v>0</v>
      </c>
      <c r="G26" s="48">
        <v>0</v>
      </c>
      <c r="H26" s="48">
        <v>0</v>
      </c>
      <c r="I26" s="25">
        <v>0</v>
      </c>
      <c r="J26" s="24">
        <v>0</v>
      </c>
      <c r="K26" s="26">
        <v>0</v>
      </c>
      <c r="L26" s="26">
        <v>0</v>
      </c>
      <c r="M26" s="26">
        <v>0</v>
      </c>
      <c r="N26" s="26"/>
    </row>
    <row r="27" spans="1:14" ht="12">
      <c r="A27" s="20" t="s">
        <v>15</v>
      </c>
      <c r="B27" s="21">
        <f t="shared" si="8" ref="B27:M27">SUM(B28:B29)</f>
        <v>146381024365</v>
      </c>
      <c r="C27" s="21">
        <f t="shared" si="8"/>
        <v>142581991515</v>
      </c>
      <c r="D27" s="21">
        <f>SUM(D28:D29)</f>
        <v>318126023106</v>
      </c>
      <c r="E27" s="36">
        <v>144193709080</v>
      </c>
      <c r="F27" s="40">
        <v>99798028281</v>
      </c>
      <c r="G27" s="47">
        <v>125466350295</v>
      </c>
      <c r="H27" s="47">
        <v>126634978511</v>
      </c>
      <c r="I27" s="21">
        <v>135003975522</v>
      </c>
      <c r="J27" s="21">
        <v>120215082116</v>
      </c>
      <c r="K27" s="21">
        <v>146382424447</v>
      </c>
      <c r="L27" s="47">
        <f>SUM(L28:L29)</f>
        <v>177178300962</v>
      </c>
      <c r="M27" s="21">
        <v>194283609798</v>
      </c>
      <c r="N27" s="21">
        <f t="shared" si="9" ref="N27:N34">SUM(B27:M27)</f>
        <v>1876245497998</v>
      </c>
    </row>
    <row r="28" spans="1:14" ht="12">
      <c r="A28" s="22" t="s">
        <v>13</v>
      </c>
      <c r="B28" s="23">
        <v>145226174365</v>
      </c>
      <c r="C28" s="24">
        <v>141958991515</v>
      </c>
      <c r="D28" s="24">
        <v>316132985186</v>
      </c>
      <c r="E28" s="37">
        <v>144157782560</v>
      </c>
      <c r="F28" s="41">
        <v>99798028281</v>
      </c>
      <c r="G28" s="48">
        <v>125433128680</v>
      </c>
      <c r="H28" s="48">
        <v>126602423471</v>
      </c>
      <c r="I28" s="25">
        <v>135003975522</v>
      </c>
      <c r="J28" s="24">
        <v>120215082116</v>
      </c>
      <c r="K28" s="26">
        <v>144933374447</v>
      </c>
      <c r="L28" s="26">
        <v>177178300962</v>
      </c>
      <c r="M28" s="26">
        <v>194214009798</v>
      </c>
      <c r="N28" s="26"/>
    </row>
    <row r="29" spans="1:14" ht="12">
      <c r="A29" s="22" t="s">
        <v>14</v>
      </c>
      <c r="B29" s="23">
        <v>1154850000</v>
      </c>
      <c r="C29" s="24">
        <v>623000000</v>
      </c>
      <c r="D29" s="24">
        <v>1993037920</v>
      </c>
      <c r="E29" s="37">
        <v>35926520</v>
      </c>
      <c r="F29" s="41">
        <v>0</v>
      </c>
      <c r="G29" s="48">
        <v>33221615</v>
      </c>
      <c r="H29" s="48">
        <v>32555040</v>
      </c>
      <c r="I29" s="25">
        <v>0</v>
      </c>
      <c r="J29" s="24">
        <v>0</v>
      </c>
      <c r="K29" s="26">
        <v>1449050000</v>
      </c>
      <c r="L29" s="26">
        <v>0</v>
      </c>
      <c r="M29" s="26">
        <v>69600000</v>
      </c>
      <c r="N29" s="26"/>
    </row>
    <row r="30" spans="1:14" ht="12">
      <c r="A30" s="20" t="s">
        <v>16</v>
      </c>
      <c r="B30" s="21">
        <f t="shared" si="10" ref="B30:M30">SUM(B31:B33)</f>
        <v>0</v>
      </c>
      <c r="C30" s="21">
        <f t="shared" si="10"/>
        <v>0</v>
      </c>
      <c r="D30" s="21">
        <f t="shared" si="10"/>
        <v>0</v>
      </c>
      <c r="E30" s="36">
        <v>0</v>
      </c>
      <c r="F30" s="40">
        <v>0</v>
      </c>
      <c r="G30" s="47">
        <v>0</v>
      </c>
      <c r="H30" s="47">
        <v>0</v>
      </c>
      <c r="I30" s="21">
        <v>0</v>
      </c>
      <c r="J30" s="21">
        <v>0</v>
      </c>
      <c r="K30" s="21">
        <v>0</v>
      </c>
      <c r="L30" s="47">
        <f t="shared" si="11" ref="L30">SUM(L31:L33)</f>
        <v>0</v>
      </c>
      <c r="M30" s="21">
        <v>0</v>
      </c>
      <c r="N30" s="21">
        <f t="shared" si="9"/>
        <v>0</v>
      </c>
    </row>
    <row r="31" spans="1:14" ht="12">
      <c r="A31" s="27" t="s">
        <v>17</v>
      </c>
      <c r="B31" s="28">
        <v>0</v>
      </c>
      <c r="C31" s="24">
        <v>0</v>
      </c>
      <c r="D31" s="24">
        <v>0</v>
      </c>
      <c r="E31" s="37">
        <v>0</v>
      </c>
      <c r="F31" s="41">
        <v>0</v>
      </c>
      <c r="G31" s="48">
        <v>0</v>
      </c>
      <c r="H31" s="48">
        <v>0</v>
      </c>
      <c r="I31" s="25">
        <v>0</v>
      </c>
      <c r="J31" s="24">
        <v>0</v>
      </c>
      <c r="K31" s="26">
        <v>0</v>
      </c>
      <c r="L31" s="26">
        <v>0</v>
      </c>
      <c r="M31" s="26">
        <v>0</v>
      </c>
      <c r="N31" s="26"/>
    </row>
    <row r="32" spans="1:14" ht="12">
      <c r="A32" s="27" t="s">
        <v>13</v>
      </c>
      <c r="B32" s="28">
        <v>0</v>
      </c>
      <c r="C32" s="24">
        <v>0</v>
      </c>
      <c r="D32" s="24">
        <v>0</v>
      </c>
      <c r="E32" s="37">
        <v>0</v>
      </c>
      <c r="F32" s="41">
        <v>0</v>
      </c>
      <c r="G32" s="48">
        <v>0</v>
      </c>
      <c r="H32" s="48">
        <v>0</v>
      </c>
      <c r="I32" s="24">
        <v>0</v>
      </c>
      <c r="J32" s="24">
        <v>0</v>
      </c>
      <c r="K32" s="26">
        <v>0</v>
      </c>
      <c r="L32" s="26">
        <v>0</v>
      </c>
      <c r="M32" s="26">
        <v>0</v>
      </c>
      <c r="N32" s="26"/>
    </row>
    <row r="33" spans="1:14" ht="12">
      <c r="A33" s="27" t="s">
        <v>14</v>
      </c>
      <c r="B33" s="28">
        <v>0</v>
      </c>
      <c r="C33" s="24">
        <v>0</v>
      </c>
      <c r="D33" s="24">
        <v>0</v>
      </c>
      <c r="E33" s="37">
        <v>0</v>
      </c>
      <c r="F33" s="41">
        <v>0</v>
      </c>
      <c r="G33" s="48">
        <v>0</v>
      </c>
      <c r="H33" s="48">
        <v>0</v>
      </c>
      <c r="I33" s="25">
        <v>0</v>
      </c>
      <c r="J33" s="24">
        <v>0</v>
      </c>
      <c r="K33" s="26">
        <v>0</v>
      </c>
      <c r="L33" s="26">
        <v>0</v>
      </c>
      <c r="M33" s="26">
        <v>0</v>
      </c>
      <c r="N33" s="26"/>
    </row>
    <row r="34" spans="1:14" ht="12">
      <c r="A34" s="29" t="s">
        <v>18</v>
      </c>
      <c r="B34" s="31">
        <f t="shared" si="12" ref="B34:C34">SUM(B30+B27+B24)</f>
        <v>197698406165</v>
      </c>
      <c r="C34" s="31">
        <f t="shared" si="12"/>
        <v>216580074315</v>
      </c>
      <c r="D34" s="31">
        <f>SUM(D30+D27+D24)</f>
        <v>422013012606</v>
      </c>
      <c r="E34" s="38">
        <v>174864361380</v>
      </c>
      <c r="F34" s="43">
        <v>128858470381</v>
      </c>
      <c r="G34" s="49">
        <v>162550244795</v>
      </c>
      <c r="H34" s="49">
        <v>147702683411</v>
      </c>
      <c r="I34" s="31">
        <v>158799874822</v>
      </c>
      <c r="J34" s="31">
        <v>152949593816</v>
      </c>
      <c r="K34" s="31">
        <v>178665439847</v>
      </c>
      <c r="L34" s="49">
        <f t="shared" si="13" ref="L34">SUM(L30+L27+L24)</f>
        <v>227202817362</v>
      </c>
      <c r="M34" s="31">
        <v>233073236498</v>
      </c>
      <c r="N34" s="31">
        <f t="shared" si="9"/>
        <v>2400958215398</v>
      </c>
    </row>
    <row r="35" spans="1:14" s="33" customFormat="1" ht="12">
      <c r="A35" s="15"/>
      <c r="B35" s="7"/>
      <c r="C35" s="32"/>
      <c r="D35" s="32"/>
      <c r="E35" s="32"/>
      <c r="F35" s="32"/>
      <c r="G35" s="32"/>
      <c r="H35" s="32"/>
      <c r="I35" s="32"/>
      <c r="J35" s="32"/>
      <c r="K35" s="13"/>
      <c r="L35" s="13"/>
      <c r="M35" s="13"/>
      <c r="N35" s="14"/>
    </row>
    <row r="36" spans="1:14" s="33" customFormat="1" ht="12">
      <c r="A36" s="15"/>
      <c r="B36" s="7"/>
      <c r="C36" s="32"/>
      <c r="D36" s="32"/>
      <c r="E36" s="32"/>
      <c r="F36" s="32"/>
      <c r="G36" s="32"/>
      <c r="H36" s="32"/>
      <c r="I36" s="32"/>
      <c r="J36" s="32"/>
      <c r="K36" s="13"/>
      <c r="L36" s="13"/>
      <c r="M36" s="13"/>
      <c r="N36" s="14"/>
    </row>
    <row r="37" spans="1:14" s="33" customFormat="1" ht="12">
      <c r="A37" s="15" t="s">
        <v>32</v>
      </c>
      <c r="B37" s="7"/>
      <c r="C37" s="32"/>
      <c r="D37" s="32"/>
      <c r="E37" s="32"/>
      <c r="F37" s="32"/>
      <c r="G37" s="32"/>
      <c r="H37" s="32"/>
      <c r="I37" s="32"/>
      <c r="J37" s="32"/>
      <c r="K37" s="13"/>
      <c r="L37" s="13"/>
      <c r="M37" s="13"/>
      <c r="N37" s="14"/>
    </row>
    <row r="38" spans="1:14" s="33" customFormat="1" ht="12">
      <c r="A38" s="15"/>
      <c r="B38" s="7"/>
      <c r="C38" s="32"/>
      <c r="D38" s="32"/>
      <c r="E38" s="32"/>
      <c r="F38" s="32"/>
      <c r="G38" s="32"/>
      <c r="H38" s="32"/>
      <c r="I38" s="32"/>
      <c r="J38" s="32"/>
      <c r="K38" s="13"/>
      <c r="L38" s="13"/>
      <c r="M38" s="13"/>
      <c r="N38" s="14"/>
    </row>
    <row r="39" spans="1:14" ht="12">
      <c r="A39" s="17">
        <v>2020</v>
      </c>
      <c r="B39" s="18" t="s">
        <v>0</v>
      </c>
      <c r="C39" s="18" t="s">
        <v>1</v>
      </c>
      <c r="D39" s="19" t="s">
        <v>2</v>
      </c>
      <c r="E39" s="19" t="s">
        <v>3</v>
      </c>
      <c r="F39" s="19" t="s">
        <v>4</v>
      </c>
      <c r="G39" s="19" t="s">
        <v>5</v>
      </c>
      <c r="H39" s="19" t="s">
        <v>6</v>
      </c>
      <c r="I39" s="17" t="s">
        <v>7</v>
      </c>
      <c r="J39" s="19" t="s">
        <v>8</v>
      </c>
      <c r="K39" s="19" t="s">
        <v>9</v>
      </c>
      <c r="L39" s="19" t="s">
        <v>10</v>
      </c>
      <c r="M39" s="19" t="s">
        <v>11</v>
      </c>
      <c r="N39" s="14"/>
    </row>
    <row r="40" spans="1:14" ht="12">
      <c r="A40" s="22" t="s">
        <v>19</v>
      </c>
      <c r="B40" s="28">
        <v>8933</v>
      </c>
      <c r="C40" s="24">
        <v>12696</v>
      </c>
      <c r="D40" s="24">
        <v>12226</v>
      </c>
      <c r="E40" s="37">
        <v>12885</v>
      </c>
      <c r="F40" s="41">
        <v>16146</v>
      </c>
      <c r="G40" s="48">
        <v>16523</v>
      </c>
      <c r="H40" s="48">
        <v>17239</v>
      </c>
      <c r="I40" s="25">
        <v>18540</v>
      </c>
      <c r="J40" s="24">
        <v>20497</v>
      </c>
      <c r="K40" s="26">
        <v>19211</v>
      </c>
      <c r="L40" s="26">
        <v>17461</v>
      </c>
      <c r="M40" s="26">
        <v>5137</v>
      </c>
      <c r="N40" s="14"/>
    </row>
    <row r="41" spans="1:14" ht="12">
      <c r="A41" s="22" t="s">
        <v>20</v>
      </c>
      <c r="B41" s="28">
        <v>0</v>
      </c>
      <c r="C41" s="24">
        <v>0</v>
      </c>
      <c r="D41" s="24">
        <v>0</v>
      </c>
      <c r="E41" s="37">
        <v>0</v>
      </c>
      <c r="F41" s="41">
        <v>0</v>
      </c>
      <c r="G41" s="48">
        <v>0</v>
      </c>
      <c r="H41" s="48">
        <v>0</v>
      </c>
      <c r="I41" s="25">
        <v>0</v>
      </c>
      <c r="J41" s="24">
        <v>0</v>
      </c>
      <c r="K41" s="26">
        <v>0</v>
      </c>
      <c r="L41" s="26">
        <v>0</v>
      </c>
      <c r="M41" s="26">
        <v>0</v>
      </c>
      <c r="N41" s="14"/>
    </row>
    <row r="42" spans="1:14" ht="12">
      <c r="A42" s="22" t="s">
        <v>21</v>
      </c>
      <c r="B42" s="28">
        <v>7866</v>
      </c>
      <c r="C42" s="24">
        <v>9213</v>
      </c>
      <c r="D42" s="24">
        <v>7816</v>
      </c>
      <c r="E42" s="37">
        <v>5858</v>
      </c>
      <c r="F42" s="39">
        <v>4739</v>
      </c>
      <c r="G42" s="48">
        <v>4682</v>
      </c>
      <c r="H42" s="48">
        <v>4526</v>
      </c>
      <c r="I42" s="25">
        <v>4529</v>
      </c>
      <c r="J42" s="24">
        <v>5442</v>
      </c>
      <c r="K42" s="26">
        <v>6996</v>
      </c>
      <c r="L42" s="26">
        <v>6298</v>
      </c>
      <c r="M42" s="26">
        <v>4356</v>
      </c>
      <c r="N42" s="14"/>
    </row>
    <row r="43" spans="1:14" ht="12">
      <c r="A43" s="22" t="s">
        <v>22</v>
      </c>
      <c r="B43" s="28">
        <v>0</v>
      </c>
      <c r="C43" s="24">
        <v>0</v>
      </c>
      <c r="D43" s="24">
        <v>0</v>
      </c>
      <c r="E43" s="37">
        <v>0</v>
      </c>
      <c r="F43" s="41">
        <v>0</v>
      </c>
      <c r="G43" s="48">
        <v>0</v>
      </c>
      <c r="H43" s="48">
        <v>0</v>
      </c>
      <c r="I43" s="25">
        <v>0</v>
      </c>
      <c r="J43" s="24">
        <v>0</v>
      </c>
      <c r="K43" s="26">
        <v>0</v>
      </c>
      <c r="L43" s="26">
        <v>0</v>
      </c>
      <c r="M43" s="26">
        <v>0</v>
      </c>
      <c r="N43" s="14"/>
    </row>
    <row r="44" spans="1:14" ht="12">
      <c r="A44" s="22" t="s">
        <v>23</v>
      </c>
      <c r="B44" s="28">
        <v>0</v>
      </c>
      <c r="C44" s="24">
        <v>0</v>
      </c>
      <c r="D44" s="24">
        <v>0</v>
      </c>
      <c r="E44" s="37">
        <v>0</v>
      </c>
      <c r="F44" s="41">
        <v>0</v>
      </c>
      <c r="G44" s="48">
        <v>0</v>
      </c>
      <c r="H44" s="48">
        <v>0</v>
      </c>
      <c r="I44" s="25">
        <v>0</v>
      </c>
      <c r="J44" s="24">
        <v>0</v>
      </c>
      <c r="K44" s="26">
        <v>0</v>
      </c>
      <c r="L44" s="26">
        <v>0</v>
      </c>
      <c r="M44" s="26">
        <v>0</v>
      </c>
      <c r="N44" s="14"/>
    </row>
    <row r="45" spans="1:14" ht="12">
      <c r="A45" s="22" t="s">
        <v>24</v>
      </c>
      <c r="B45" s="28">
        <v>711284</v>
      </c>
      <c r="C45" s="24">
        <v>733554</v>
      </c>
      <c r="D45" s="24">
        <v>684779</v>
      </c>
      <c r="E45" s="37">
        <v>657660</v>
      </c>
      <c r="F45" s="41">
        <v>579360</v>
      </c>
      <c r="G45" s="48">
        <v>405737</v>
      </c>
      <c r="H45" s="48">
        <v>492722</v>
      </c>
      <c r="I45" s="25">
        <v>511447</v>
      </c>
      <c r="J45" s="24">
        <v>515692</v>
      </c>
      <c r="K45" s="24">
        <v>570954</v>
      </c>
      <c r="L45" s="26">
        <v>628236</v>
      </c>
      <c r="M45" s="26">
        <v>513976</v>
      </c>
      <c r="N45" s="14"/>
    </row>
    <row r="46" spans="1:14" ht="12">
      <c r="A46" s="22" t="s">
        <v>25</v>
      </c>
      <c r="B46" s="28">
        <v>2200</v>
      </c>
      <c r="C46" s="24">
        <v>4200</v>
      </c>
      <c r="D46" s="24">
        <v>1900</v>
      </c>
      <c r="E46" s="37">
        <v>200</v>
      </c>
      <c r="F46" s="41">
        <v>200</v>
      </c>
      <c r="G46" s="48">
        <v>100</v>
      </c>
      <c r="H46" s="48">
        <v>0</v>
      </c>
      <c r="I46" s="25">
        <v>0</v>
      </c>
      <c r="J46" s="24">
        <v>0</v>
      </c>
      <c r="K46" s="26">
        <v>1950</v>
      </c>
      <c r="L46" s="48">
        <v>1950</v>
      </c>
      <c r="M46" s="24">
        <v>0</v>
      </c>
      <c r="N46" s="14"/>
    </row>
    <row r="47" spans="1:14" ht="12">
      <c r="A47" s="22" t="s">
        <v>26</v>
      </c>
      <c r="B47" s="28">
        <v>1650</v>
      </c>
      <c r="C47" s="24">
        <v>1650</v>
      </c>
      <c r="D47" s="24">
        <v>1650</v>
      </c>
      <c r="E47" s="37">
        <v>0</v>
      </c>
      <c r="F47" s="41">
        <v>0</v>
      </c>
      <c r="G47" s="48">
        <v>0</v>
      </c>
      <c r="H47" s="48">
        <v>0</v>
      </c>
      <c r="I47" s="25">
        <v>0</v>
      </c>
      <c r="J47" s="24">
        <v>0</v>
      </c>
      <c r="K47" s="26">
        <v>2050</v>
      </c>
      <c r="L47" s="26">
        <v>2050</v>
      </c>
      <c r="M47" s="26">
        <v>200</v>
      </c>
      <c r="N47" s="14"/>
    </row>
    <row r="48" spans="1:14" ht="12">
      <c r="A48" s="27" t="s">
        <v>16</v>
      </c>
      <c r="B48" s="28">
        <v>0</v>
      </c>
      <c r="C48" s="24">
        <v>0</v>
      </c>
      <c r="D48" s="24">
        <v>0</v>
      </c>
      <c r="E48" s="37">
        <v>0</v>
      </c>
      <c r="F48" s="41">
        <v>0</v>
      </c>
      <c r="G48" s="48">
        <v>0</v>
      </c>
      <c r="H48" s="48">
        <v>0</v>
      </c>
      <c r="I48" s="25">
        <v>0</v>
      </c>
      <c r="J48" s="24">
        <v>0</v>
      </c>
      <c r="K48" s="26">
        <v>0</v>
      </c>
      <c r="L48" s="26">
        <v>0</v>
      </c>
      <c r="M48" s="26">
        <v>0</v>
      </c>
      <c r="N48" s="14"/>
    </row>
    <row r="49" spans="1:14" ht="12">
      <c r="A49" s="27" t="s">
        <v>27</v>
      </c>
      <c r="B49" s="28">
        <v>0</v>
      </c>
      <c r="C49" s="24">
        <v>0</v>
      </c>
      <c r="D49" s="24">
        <v>0</v>
      </c>
      <c r="E49" s="37">
        <v>0</v>
      </c>
      <c r="F49" s="41">
        <v>0</v>
      </c>
      <c r="G49" s="48">
        <v>0</v>
      </c>
      <c r="H49" s="48">
        <v>0</v>
      </c>
      <c r="I49" s="25">
        <v>0</v>
      </c>
      <c r="J49" s="24">
        <v>0</v>
      </c>
      <c r="K49" s="26">
        <v>0</v>
      </c>
      <c r="L49" s="26">
        <v>0</v>
      </c>
      <c r="M49" s="26">
        <v>0</v>
      </c>
      <c r="N49" s="14"/>
    </row>
    <row r="50" spans="1:14" ht="12">
      <c r="A50" s="27" t="s">
        <v>28</v>
      </c>
      <c r="B50" s="28">
        <v>0</v>
      </c>
      <c r="C50" s="24">
        <v>0</v>
      </c>
      <c r="D50" s="24">
        <v>0</v>
      </c>
      <c r="E50" s="37">
        <v>0</v>
      </c>
      <c r="F50" s="41">
        <v>0</v>
      </c>
      <c r="G50" s="48">
        <v>0</v>
      </c>
      <c r="H50" s="48">
        <v>0</v>
      </c>
      <c r="I50" s="25">
        <v>0</v>
      </c>
      <c r="J50" s="24">
        <v>0</v>
      </c>
      <c r="K50" s="26">
        <v>0</v>
      </c>
      <c r="L50" s="26">
        <v>0</v>
      </c>
      <c r="M50" s="26">
        <v>0</v>
      </c>
      <c r="N50" s="14"/>
    </row>
    <row r="51" spans="1:14" ht="12">
      <c r="A51" s="29" t="s">
        <v>18</v>
      </c>
      <c r="B51" s="31">
        <f t="shared" si="14" ref="B51:M51">SUM(B40:B50)</f>
        <v>731933</v>
      </c>
      <c r="C51" s="31">
        <f t="shared" si="14"/>
        <v>761313</v>
      </c>
      <c r="D51" s="31">
        <f t="shared" si="14"/>
        <v>708371</v>
      </c>
      <c r="E51" s="38">
        <v>676603</v>
      </c>
      <c r="F51" s="43">
        <v>600445</v>
      </c>
      <c r="G51" s="49">
        <v>427042</v>
      </c>
      <c r="H51" s="49">
        <v>514487</v>
      </c>
      <c r="I51" s="30">
        <v>534516</v>
      </c>
      <c r="J51" s="31">
        <v>541631</v>
      </c>
      <c r="K51" s="31">
        <v>601161</v>
      </c>
      <c r="L51" s="49">
        <f t="shared" si="15" ref="L51">SUM(L40:L50)</f>
        <v>655995</v>
      </c>
      <c r="M51" s="31">
        <v>523669</v>
      </c>
      <c r="N51" s="34"/>
    </row>
    <row r="52" ht="12">
      <c r="H52" s="35"/>
    </row>
    <row r="55" ht="12">
      <c r="D55" s="35"/>
    </row>
  </sheetData>
  <mergeCells count="1">
    <mergeCell ref="A2:H2"/>
  </mergeCells>
  <pageMargins left="0.748031496062992" right="0.748031496062992" top="0.984251968503937" bottom="0.984251968503937" header="0.511811023622047" footer="0.511811023622047"/>
  <pageSetup orientation="landscape" paperSize="9" scale="1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